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W:\Strategy, Insight and Engagement\5. Data and Analytics\Projects\Open Data\Datasets &amp; Documents\Datasets\Population\Essex\"/>
    </mc:Choice>
  </mc:AlternateContent>
  <xr:revisionPtr revIDLastSave="0" documentId="13_ncr:1_{24EC220F-81B8-4A1F-A6FA-E1CD208601E4}" xr6:coauthVersionLast="36" xr6:coauthVersionMax="36" xr10:uidLastSave="{00000000-0000-0000-0000-000000000000}"/>
  <bookViews>
    <workbookView xWindow="0" yWindow="0" windowWidth="19200" windowHeight="11385" xr2:uid="{736E3E41-600E-47A8-86F8-F161BBE0BE97}"/>
  </bookViews>
  <sheets>
    <sheet name="Projections 2016 All Ages"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Q14" i="1" l="1"/>
  <c r="P14" i="1"/>
  <c r="M14" i="1"/>
  <c r="N14" i="1" s="1"/>
  <c r="K14" i="1"/>
  <c r="J14" i="1"/>
  <c r="G14" i="1"/>
  <c r="H14" i="1" s="1"/>
  <c r="E14" i="1"/>
  <c r="D14" i="1"/>
  <c r="P13" i="1"/>
  <c r="Q13" i="1" s="1"/>
  <c r="N13" i="1"/>
  <c r="M13" i="1"/>
  <c r="J13" i="1"/>
  <c r="K13" i="1" s="1"/>
  <c r="H13" i="1"/>
  <c r="G13" i="1"/>
  <c r="D13" i="1"/>
  <c r="E13" i="1" s="1"/>
  <c r="Q12" i="1"/>
  <c r="P12" i="1"/>
  <c r="M12" i="1"/>
  <c r="N12" i="1" s="1"/>
  <c r="K12" i="1"/>
  <c r="J12" i="1"/>
  <c r="G12" i="1"/>
  <c r="H12" i="1" s="1"/>
  <c r="E12" i="1"/>
  <c r="D12" i="1"/>
  <c r="P11" i="1"/>
  <c r="Q11" i="1" s="1"/>
  <c r="N11" i="1"/>
  <c r="M11" i="1"/>
  <c r="J11" i="1"/>
  <c r="K11" i="1" s="1"/>
  <c r="H11" i="1"/>
  <c r="G11" i="1"/>
  <c r="D11" i="1"/>
  <c r="E11" i="1" s="1"/>
  <c r="Q10" i="1"/>
  <c r="P10" i="1"/>
  <c r="M10" i="1"/>
  <c r="N10" i="1" s="1"/>
  <c r="K10" i="1"/>
  <c r="J10" i="1"/>
  <c r="G10" i="1"/>
  <c r="H10" i="1" s="1"/>
  <c r="E10" i="1"/>
  <c r="D10" i="1"/>
  <c r="P9" i="1"/>
  <c r="Q9" i="1" s="1"/>
  <c r="N9" i="1"/>
  <c r="M9" i="1"/>
  <c r="J9" i="1"/>
  <c r="K9" i="1" s="1"/>
  <c r="H9" i="1"/>
  <c r="G9" i="1"/>
  <c r="D9" i="1"/>
  <c r="E9" i="1" s="1"/>
  <c r="Q8" i="1"/>
  <c r="P8" i="1"/>
  <c r="M8" i="1"/>
  <c r="N8" i="1" s="1"/>
  <c r="K8" i="1"/>
  <c r="J8" i="1"/>
  <c r="G8" i="1"/>
  <c r="H8" i="1" s="1"/>
  <c r="E8" i="1"/>
  <c r="D8" i="1"/>
  <c r="P7" i="1"/>
  <c r="Q7" i="1" s="1"/>
  <c r="N7" i="1"/>
  <c r="M7" i="1"/>
  <c r="J7" i="1"/>
  <c r="K7" i="1" s="1"/>
  <c r="H7" i="1"/>
  <c r="G7" i="1"/>
  <c r="D7" i="1"/>
  <c r="E7" i="1" s="1"/>
  <c r="Q6" i="1"/>
  <c r="P6" i="1"/>
  <c r="M6" i="1"/>
  <c r="N6" i="1" s="1"/>
  <c r="K6" i="1"/>
  <c r="J6" i="1"/>
  <c r="G6" i="1"/>
  <c r="H6" i="1" s="1"/>
  <c r="E6" i="1"/>
  <c r="D6" i="1"/>
  <c r="P5" i="1"/>
  <c r="Q5" i="1" s="1"/>
  <c r="N5" i="1"/>
  <c r="M5" i="1"/>
  <c r="J5" i="1"/>
  <c r="K5" i="1" s="1"/>
  <c r="H5" i="1"/>
  <c r="G5" i="1"/>
  <c r="D5" i="1"/>
  <c r="E5" i="1" s="1"/>
  <c r="Q4" i="1"/>
  <c r="P4" i="1"/>
  <c r="M4" i="1"/>
  <c r="N4" i="1" s="1"/>
  <c r="K4" i="1"/>
  <c r="J4" i="1"/>
  <c r="G4" i="1"/>
  <c r="H4" i="1" s="1"/>
  <c r="E4" i="1"/>
  <c r="D4" i="1"/>
  <c r="P3" i="1"/>
  <c r="Q3" i="1" s="1"/>
  <c r="N3" i="1"/>
  <c r="M3" i="1"/>
  <c r="J3" i="1"/>
  <c r="K3" i="1" s="1"/>
  <c r="H3" i="1"/>
  <c r="G3" i="1"/>
  <c r="D3" i="1"/>
  <c r="E3" i="1" s="1"/>
  <c r="O2" i="1"/>
  <c r="P2" i="1" s="1"/>
  <c r="Q2" i="1" s="1"/>
  <c r="M2" i="1"/>
  <c r="N2" i="1" s="1"/>
  <c r="L2" i="1"/>
  <c r="I2" i="1"/>
  <c r="J2" i="1" s="1"/>
  <c r="K2" i="1" s="1"/>
  <c r="F2" i="1"/>
  <c r="G2" i="1" s="1"/>
  <c r="H2" i="1" s="1"/>
  <c r="C2" i="1"/>
  <c r="D2" i="1" s="1"/>
  <c r="E2" i="1" s="1"/>
</calcChain>
</file>

<file path=xl/sharedStrings.xml><?xml version="1.0" encoding="utf-8"?>
<sst xmlns="http://schemas.openxmlformats.org/spreadsheetml/2006/main" count="160" uniqueCount="24">
  <si>
    <t>Area</t>
  </si>
  <si>
    <t>Total Population (All Ages) 2011 Census</t>
  </si>
  <si>
    <t>Total Projected Population (All Ages) 2019</t>
  </si>
  <si>
    <t># +/- from 2011</t>
  </si>
  <si>
    <t>% +/- from 2011</t>
  </si>
  <si>
    <t>Total Projected Population (All Ages) 2024</t>
  </si>
  <si>
    <t>Total Estimated Population (All Ages) 2029</t>
  </si>
  <si>
    <t>Total Estimated Population (All Ages) 2034</t>
  </si>
  <si>
    <t>Total Estimated Population (All Ages) 2039</t>
  </si>
  <si>
    <t>Essex</t>
  </si>
  <si>
    <t>Basildon</t>
  </si>
  <si>
    <t>Braintree</t>
  </si>
  <si>
    <t>Brentwood</t>
  </si>
  <si>
    <t>Castle Point</t>
  </si>
  <si>
    <t>Chelmsford</t>
  </si>
  <si>
    <t>Colchester</t>
  </si>
  <si>
    <t>Epping Forest</t>
  </si>
  <si>
    <t>Harlow</t>
  </si>
  <si>
    <t>Maldon</t>
  </si>
  <si>
    <t>Rochford</t>
  </si>
  <si>
    <t>Tendring</t>
  </si>
  <si>
    <t>Uttlesford</t>
  </si>
  <si>
    <t>Source: Office of National Statistics Population Projections 2016</t>
  </si>
  <si>
    <t>N.B. The office of national statiscs has stated that population growth is  lower than previously modelled and as such these figures are likely to be revised downwards in the next population projections statistical release anticipated in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</si>
</sst>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6" x14ac:knownFonts="1">
    <font>
      <sz val="11"/>
      <color theme="1"/>
      <name val="Calibri"/>
      <family val="2"/>
      <scheme val="minor"/>
    </font>
    <font>
      <b/>
      <sz val="8"/>
      <color theme="1"/>
      <name val="Arial"/>
      <family val="2"/>
    </font>
    <font>
      <b/>
      <sz val="10"/>
      <name val="Arial"/>
      <family val="2"/>
    </font>
    <font>
      <b/>
      <sz val="10"/>
      <color theme="1"/>
      <name val="Arial"/>
      <family val="2"/>
    </font>
    <font>
      <i/>
      <sz val="10"/>
      <color theme="1"/>
      <name val="Arial"/>
      <family val="2"/>
    </font>
    <font>
      <sz val="10"/>
      <color theme="1"/>
      <name val="Arial"/>
      <family val="2"/>
    </font>
  </fonts>
  <fills count="2">
    <fill>
      <patternFill patternType="none"/>
    </fill>
    <fill>
      <patternFill patternType="gray125"/>
    </fill>
  </fills>
  <borders count="30">
    <border>
      <left/>
      <right/>
      <top/>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s>
  <cellStyleXfs count="1">
    <xf numFmtId="0" fontId="0" fillId="0" borderId="0"/>
  </cellStyleXfs>
  <cellXfs count="41">
    <xf numFmtId="0" fontId="0" fillId="0" borderId="0" xfId="0"/>
    <xf numFmtId="0" fontId="1" fillId="0" borderId="0" xfId="0" applyFont="1" applyFill="1" applyBorder="1"/>
    <xf numFmtId="0" fontId="2" fillId="0" borderId="1" xfId="0" applyFont="1" applyFill="1" applyBorder="1" applyAlignment="1">
      <alignment horizontal="center" wrapText="1"/>
    </xf>
    <xf numFmtId="0" fontId="2" fillId="0" borderId="2" xfId="0" applyFont="1" applyFill="1" applyBorder="1" applyAlignment="1">
      <alignment horizontal="center" wrapText="1"/>
    </xf>
    <xf numFmtId="0" fontId="2" fillId="0" borderId="3" xfId="0" applyFont="1" applyFill="1" applyBorder="1" applyAlignment="1">
      <alignment horizontal="center" wrapText="1"/>
    </xf>
    <xf numFmtId="0" fontId="2" fillId="0" borderId="4" xfId="0" applyFont="1" applyFill="1" applyBorder="1" applyAlignment="1">
      <alignment horizontal="center" wrapText="1"/>
    </xf>
    <xf numFmtId="0" fontId="2" fillId="0" borderId="5" xfId="0" applyFont="1" applyFill="1" applyBorder="1" applyAlignment="1">
      <alignment horizontal="center" wrapText="1"/>
    </xf>
    <xf numFmtId="0" fontId="2" fillId="0" borderId="6" xfId="0" applyFont="1" applyFill="1" applyBorder="1" applyAlignment="1">
      <alignment horizontal="center" wrapText="1"/>
    </xf>
    <xf numFmtId="0" fontId="2" fillId="0" borderId="7" xfId="0" applyFont="1" applyFill="1" applyBorder="1" applyAlignment="1">
      <alignment horizontal="center" wrapText="1"/>
    </xf>
    <xf numFmtId="0" fontId="2" fillId="0" borderId="8" xfId="0" applyFont="1" applyFill="1" applyBorder="1" applyAlignment="1">
      <alignment horizontal="center" wrapText="1"/>
    </xf>
    <xf numFmtId="0" fontId="3" fillId="0" borderId="9" xfId="0" applyFont="1" applyFill="1" applyBorder="1"/>
    <xf numFmtId="0" fontId="4" fillId="0" borderId="9" xfId="0" applyFont="1" applyFill="1" applyBorder="1"/>
    <xf numFmtId="0" fontId="5" fillId="0" borderId="10" xfId="0" applyFont="1" applyFill="1" applyBorder="1" applyAlignment="1"/>
    <xf numFmtId="0" fontId="4" fillId="0" borderId="11" xfId="0" applyFont="1" applyFill="1" applyBorder="1"/>
    <xf numFmtId="10" fontId="4" fillId="0" borderId="12" xfId="0" applyNumberFormat="1" applyFont="1" applyFill="1" applyBorder="1"/>
    <xf numFmtId="0" fontId="3" fillId="0" borderId="18" xfId="0" applyFont="1" applyFill="1" applyBorder="1"/>
    <xf numFmtId="0" fontId="4" fillId="0" borderId="18" xfId="0" applyFont="1" applyFill="1" applyBorder="1"/>
    <xf numFmtId="0" fontId="5" fillId="0" borderId="19" xfId="0" applyFont="1" applyFill="1" applyBorder="1" applyAlignment="1"/>
    <xf numFmtId="0" fontId="4" fillId="0" borderId="20" xfId="0" applyFont="1" applyFill="1" applyBorder="1"/>
    <xf numFmtId="10" fontId="4" fillId="0" borderId="21" xfId="0" applyNumberFormat="1" applyFont="1" applyFill="1" applyBorder="1"/>
    <xf numFmtId="0" fontId="3" fillId="0" borderId="24" xfId="0" applyFont="1" applyFill="1" applyBorder="1"/>
    <xf numFmtId="0" fontId="4" fillId="0" borderId="24" xfId="0" applyFont="1" applyFill="1" applyBorder="1"/>
    <xf numFmtId="0" fontId="5" fillId="0" borderId="25" xfId="0" applyFont="1" applyFill="1" applyBorder="1" applyAlignment="1"/>
    <xf numFmtId="0" fontId="4" fillId="0" borderId="26" xfId="0" applyFont="1" applyFill="1" applyBorder="1"/>
    <xf numFmtId="10" fontId="4" fillId="0" borderId="27" xfId="0" applyNumberFormat="1" applyFont="1" applyFill="1" applyBorder="1"/>
    <xf numFmtId="0" fontId="5" fillId="0" borderId="13" xfId="0" applyFont="1" applyBorder="1"/>
    <xf numFmtId="0" fontId="5" fillId="0" borderId="14" xfId="0" applyFont="1" applyBorder="1"/>
    <xf numFmtId="10" fontId="5" fillId="0" borderId="15" xfId="0" applyNumberFormat="1" applyFont="1" applyBorder="1"/>
    <xf numFmtId="0" fontId="5" fillId="0" borderId="16" xfId="0" applyFont="1" applyBorder="1"/>
    <xf numFmtId="10" fontId="5" fillId="0" borderId="17" xfId="0" applyNumberFormat="1" applyFont="1" applyBorder="1"/>
    <xf numFmtId="0" fontId="5" fillId="0" borderId="22" xfId="0" applyNumberFormat="1" applyFont="1" applyBorder="1"/>
    <xf numFmtId="0" fontId="5" fillId="0" borderId="20" xfId="0" applyFont="1" applyBorder="1"/>
    <xf numFmtId="10" fontId="5" fillId="0" borderId="23" xfId="0" applyNumberFormat="1" applyFont="1" applyBorder="1"/>
    <xf numFmtId="0" fontId="5" fillId="0" borderId="19" xfId="0" applyNumberFormat="1" applyFont="1" applyBorder="1"/>
    <xf numFmtId="10" fontId="5" fillId="0" borderId="21" xfId="0" applyNumberFormat="1" applyFont="1" applyBorder="1"/>
    <xf numFmtId="164" fontId="5" fillId="0" borderId="23" xfId="0" applyNumberFormat="1" applyFont="1" applyBorder="1"/>
    <xf numFmtId="0" fontId="5" fillId="0" borderId="28" xfId="0" applyNumberFormat="1" applyFont="1" applyBorder="1"/>
    <xf numFmtId="0" fontId="5" fillId="0" borderId="26" xfId="0" applyFont="1" applyBorder="1"/>
    <xf numFmtId="10" fontId="5" fillId="0" borderId="29" xfId="0" applyNumberFormat="1" applyFont="1" applyBorder="1"/>
    <xf numFmtId="0" fontId="5" fillId="0" borderId="25" xfId="0" applyNumberFormat="1" applyFont="1" applyBorder="1"/>
    <xf numFmtId="10" fontId="5" fillId="0" borderId="27" xfId="0" applyNumberFormat="1"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BF9A83-F758-4B2C-8FE2-E10F3D17F33A}">
  <dimension ref="A1:Q17"/>
  <sheetViews>
    <sheetView tabSelected="1" workbookViewId="0">
      <selection activeCell="K8" sqref="K8"/>
    </sheetView>
  </sheetViews>
  <sheetFormatPr defaultRowHeight="15" x14ac:dyDescent="0.25"/>
  <cols>
    <col min="1" max="1" width="11.85546875" bestFit="1" customWidth="1"/>
    <col min="2" max="3" width="9.28515625" customWidth="1"/>
    <col min="4" max="4" width="7.28515625" customWidth="1"/>
    <col min="5" max="5" width="6.85546875" customWidth="1"/>
    <col min="7" max="7" width="6.7109375" customWidth="1"/>
    <col min="8" max="8" width="7.140625" bestFit="1" customWidth="1"/>
    <col min="10" max="10" width="7" bestFit="1" customWidth="1"/>
    <col min="11" max="11" width="7.140625" bestFit="1" customWidth="1"/>
    <col min="13" max="13" width="7" bestFit="1" customWidth="1"/>
    <col min="14" max="14" width="7.140625" bestFit="1" customWidth="1"/>
    <col min="16" max="16" width="7" bestFit="1" customWidth="1"/>
    <col min="17" max="17" width="7.140625" bestFit="1" customWidth="1"/>
  </cols>
  <sheetData>
    <row r="1" spans="1:17" ht="90.75" thickBot="1" x14ac:dyDescent="0.3">
      <c r="A1" s="2" t="s">
        <v>0</v>
      </c>
      <c r="B1" s="2" t="s">
        <v>1</v>
      </c>
      <c r="C1" s="3" t="s">
        <v>2</v>
      </c>
      <c r="D1" s="4" t="s">
        <v>3</v>
      </c>
      <c r="E1" s="5" t="s">
        <v>4</v>
      </c>
      <c r="F1" s="6" t="s">
        <v>5</v>
      </c>
      <c r="G1" s="7" t="s">
        <v>3</v>
      </c>
      <c r="H1" s="8" t="s">
        <v>4</v>
      </c>
      <c r="I1" s="9" t="s">
        <v>6</v>
      </c>
      <c r="J1" s="6" t="s">
        <v>3</v>
      </c>
      <c r="K1" s="8" t="s">
        <v>4</v>
      </c>
      <c r="L1" s="9" t="s">
        <v>7</v>
      </c>
      <c r="M1" s="7" t="s">
        <v>3</v>
      </c>
      <c r="N1" s="8" t="s">
        <v>4</v>
      </c>
      <c r="O1" s="9" t="s">
        <v>8</v>
      </c>
      <c r="P1" s="6" t="s">
        <v>3</v>
      </c>
      <c r="Q1" s="8" t="s">
        <v>4</v>
      </c>
    </row>
    <row r="2" spans="1:17" x14ac:dyDescent="0.25">
      <c r="A2" s="10" t="s">
        <v>9</v>
      </c>
      <c r="B2" s="11">
        <v>1455340</v>
      </c>
      <c r="C2" s="12">
        <f>SUM(C3:C14)</f>
        <v>1492200</v>
      </c>
      <c r="D2" s="13">
        <f>C2-B2</f>
        <v>36860</v>
      </c>
      <c r="E2" s="14">
        <f>D2/B2</f>
        <v>2.5327414899611086E-2</v>
      </c>
      <c r="F2" s="25">
        <f>SUM(F3:F14)</f>
        <v>1549800</v>
      </c>
      <c r="G2" s="26">
        <f>F2-B2</f>
        <v>94460</v>
      </c>
      <c r="H2" s="27">
        <f>G2/B2</f>
        <v>6.4905795209366887E-2</v>
      </c>
      <c r="I2" s="28">
        <f>SUM(I3:I14)</f>
        <v>1602800</v>
      </c>
      <c r="J2" s="26">
        <f>I2-B2</f>
        <v>147460</v>
      </c>
      <c r="K2" s="27">
        <f t="shared" ref="K2:K14" si="0">J2/B2</f>
        <v>0.10132340209160746</v>
      </c>
      <c r="L2" s="28">
        <f>SUM(L3:L14)</f>
        <v>1650500</v>
      </c>
      <c r="M2" s="26">
        <f t="shared" ref="M2:M14" si="1">L2-B2</f>
        <v>195160</v>
      </c>
      <c r="N2" s="29">
        <f t="shared" ref="N2:N14" si="2">M2/B2</f>
        <v>0.13409924828562397</v>
      </c>
      <c r="O2" s="28">
        <f>SUM(O3:O14)</f>
        <v>1695200</v>
      </c>
      <c r="P2" s="26">
        <f t="shared" ref="P2:P14" si="3">O2-B2</f>
        <v>239860</v>
      </c>
      <c r="Q2" s="29">
        <f t="shared" ref="Q2:Q14" si="4">P2/B2</f>
        <v>0.16481372050517404</v>
      </c>
    </row>
    <row r="3" spans="1:17" x14ac:dyDescent="0.25">
      <c r="A3" s="15" t="s">
        <v>10</v>
      </c>
      <c r="B3" s="16">
        <v>183378</v>
      </c>
      <c r="C3" s="17">
        <v>188800</v>
      </c>
      <c r="D3" s="18">
        <f t="shared" ref="D3:D14" si="5">C3-B3</f>
        <v>5422</v>
      </c>
      <c r="E3" s="19">
        <f t="shared" ref="E3:E14" si="6">D3/B3</f>
        <v>2.956734177491302E-2</v>
      </c>
      <c r="F3" s="30">
        <v>197300</v>
      </c>
      <c r="G3" s="31">
        <f t="shared" ref="G3:G14" si="7">F3-B3</f>
        <v>13922</v>
      </c>
      <c r="H3" s="32">
        <f t="shared" ref="H3:H14" si="8">G3/B3</f>
        <v>7.5919685022194594E-2</v>
      </c>
      <c r="I3" s="33">
        <v>204900</v>
      </c>
      <c r="J3" s="31">
        <f t="shared" ref="J3:J14" si="9">I3-B3</f>
        <v>21522</v>
      </c>
      <c r="K3" s="32">
        <f t="shared" si="0"/>
        <v>0.11736413310211694</v>
      </c>
      <c r="L3" s="33">
        <v>211800</v>
      </c>
      <c r="M3" s="31">
        <f t="shared" si="1"/>
        <v>28422</v>
      </c>
      <c r="N3" s="34">
        <f t="shared" si="2"/>
        <v>0.15499132938520432</v>
      </c>
      <c r="O3" s="33">
        <v>218600</v>
      </c>
      <c r="P3" s="31">
        <f t="shared" si="3"/>
        <v>35222</v>
      </c>
      <c r="Q3" s="34">
        <f t="shared" si="4"/>
        <v>0.1920732039830296</v>
      </c>
    </row>
    <row r="4" spans="1:17" x14ac:dyDescent="0.25">
      <c r="A4" s="15" t="s">
        <v>11</v>
      </c>
      <c r="B4" s="16">
        <v>150999</v>
      </c>
      <c r="C4" s="17">
        <v>153400</v>
      </c>
      <c r="D4" s="18">
        <f t="shared" si="5"/>
        <v>2401</v>
      </c>
      <c r="E4" s="19">
        <f t="shared" si="6"/>
        <v>1.5900767554752018E-2</v>
      </c>
      <c r="F4" s="30">
        <v>157300</v>
      </c>
      <c r="G4" s="31">
        <f t="shared" si="7"/>
        <v>6301</v>
      </c>
      <c r="H4" s="32">
        <f t="shared" si="8"/>
        <v>4.1728753170550796E-2</v>
      </c>
      <c r="I4" s="33">
        <v>160600</v>
      </c>
      <c r="J4" s="31">
        <f t="shared" si="9"/>
        <v>9601</v>
      </c>
      <c r="K4" s="32">
        <f t="shared" si="0"/>
        <v>6.3583202537765157E-2</v>
      </c>
      <c r="L4" s="33">
        <v>163800</v>
      </c>
      <c r="M4" s="31">
        <f t="shared" si="1"/>
        <v>12801</v>
      </c>
      <c r="N4" s="34">
        <f t="shared" si="2"/>
        <v>8.4775395863548764E-2</v>
      </c>
      <c r="O4" s="33">
        <v>167000</v>
      </c>
      <c r="P4" s="31">
        <f t="shared" si="3"/>
        <v>16001</v>
      </c>
      <c r="Q4" s="34">
        <f t="shared" si="4"/>
        <v>0.10596758918933238</v>
      </c>
    </row>
    <row r="5" spans="1:17" x14ac:dyDescent="0.25">
      <c r="A5" s="15" t="s">
        <v>12</v>
      </c>
      <c r="B5" s="16">
        <v>76386</v>
      </c>
      <c r="C5" s="17">
        <v>78400</v>
      </c>
      <c r="D5" s="18">
        <f t="shared" si="5"/>
        <v>2014</v>
      </c>
      <c r="E5" s="19">
        <f t="shared" si="6"/>
        <v>2.6366088026601734E-2</v>
      </c>
      <c r="F5" s="30">
        <v>81300</v>
      </c>
      <c r="G5" s="31">
        <f t="shared" si="7"/>
        <v>4914</v>
      </c>
      <c r="H5" s="32">
        <f t="shared" si="8"/>
        <v>6.4331160160238793E-2</v>
      </c>
      <c r="I5" s="33">
        <v>84300</v>
      </c>
      <c r="J5" s="31">
        <f t="shared" si="9"/>
        <v>7914</v>
      </c>
      <c r="K5" s="32">
        <f t="shared" si="0"/>
        <v>0.10360537271227711</v>
      </c>
      <c r="L5" s="33">
        <v>87100</v>
      </c>
      <c r="M5" s="31">
        <f t="shared" si="1"/>
        <v>10714</v>
      </c>
      <c r="N5" s="34">
        <f t="shared" si="2"/>
        <v>0.14026130442751289</v>
      </c>
      <c r="O5" s="33">
        <v>89800</v>
      </c>
      <c r="P5" s="31">
        <f t="shared" si="3"/>
        <v>13414</v>
      </c>
      <c r="Q5" s="34">
        <f t="shared" si="4"/>
        <v>0.17560809572434741</v>
      </c>
    </row>
    <row r="6" spans="1:17" x14ac:dyDescent="0.25">
      <c r="A6" s="15" t="s">
        <v>13</v>
      </c>
      <c r="B6" s="16">
        <v>89731</v>
      </c>
      <c r="C6" s="17">
        <v>90900</v>
      </c>
      <c r="D6" s="18">
        <f t="shared" si="5"/>
        <v>1169</v>
      </c>
      <c r="E6" s="19">
        <f t="shared" si="6"/>
        <v>1.3027827618102996E-2</v>
      </c>
      <c r="F6" s="30">
        <v>93200</v>
      </c>
      <c r="G6" s="31">
        <f t="shared" si="7"/>
        <v>3469</v>
      </c>
      <c r="H6" s="32">
        <f t="shared" si="8"/>
        <v>3.8659994873566549E-2</v>
      </c>
      <c r="I6" s="33">
        <v>95600</v>
      </c>
      <c r="J6" s="31">
        <f t="shared" si="9"/>
        <v>5869</v>
      </c>
      <c r="K6" s="32">
        <f t="shared" si="0"/>
        <v>6.5406604183615477E-2</v>
      </c>
      <c r="L6" s="33">
        <v>98000</v>
      </c>
      <c r="M6" s="31">
        <f t="shared" si="1"/>
        <v>8269</v>
      </c>
      <c r="N6" s="34">
        <f t="shared" si="2"/>
        <v>9.2153213493664399E-2</v>
      </c>
      <c r="O6" s="33">
        <v>100300</v>
      </c>
      <c r="P6" s="31">
        <f t="shared" si="3"/>
        <v>10569</v>
      </c>
      <c r="Q6" s="34">
        <f t="shared" si="4"/>
        <v>0.11778538074912795</v>
      </c>
    </row>
    <row r="7" spans="1:17" x14ac:dyDescent="0.25">
      <c r="A7" s="15" t="s">
        <v>14</v>
      </c>
      <c r="B7" s="16">
        <v>174089</v>
      </c>
      <c r="C7" s="17">
        <v>177600</v>
      </c>
      <c r="D7" s="18">
        <f t="shared" si="5"/>
        <v>3511</v>
      </c>
      <c r="E7" s="19">
        <f t="shared" si="6"/>
        <v>2.0167845182636469E-2</v>
      </c>
      <c r="F7" s="30">
        <v>183100</v>
      </c>
      <c r="G7" s="31">
        <f t="shared" si="7"/>
        <v>9011</v>
      </c>
      <c r="H7" s="32">
        <f t="shared" si="8"/>
        <v>5.1760880928720367E-2</v>
      </c>
      <c r="I7" s="33">
        <v>188000</v>
      </c>
      <c r="J7" s="31">
        <f t="shared" si="9"/>
        <v>13911</v>
      </c>
      <c r="K7" s="32">
        <f t="shared" si="0"/>
        <v>7.9907403684322392E-2</v>
      </c>
      <c r="L7" s="33">
        <v>192400</v>
      </c>
      <c r="M7" s="31">
        <f t="shared" si="1"/>
        <v>18311</v>
      </c>
      <c r="N7" s="34">
        <f t="shared" si="2"/>
        <v>0.10518183228118951</v>
      </c>
      <c r="O7" s="33">
        <v>196500</v>
      </c>
      <c r="P7" s="31">
        <f t="shared" si="3"/>
        <v>22411</v>
      </c>
      <c r="Q7" s="34">
        <f t="shared" si="4"/>
        <v>0.12873300438281568</v>
      </c>
    </row>
    <row r="8" spans="1:17" x14ac:dyDescent="0.25">
      <c r="A8" s="15" t="s">
        <v>15</v>
      </c>
      <c r="B8" s="16">
        <v>186635</v>
      </c>
      <c r="C8" s="17">
        <v>194900</v>
      </c>
      <c r="D8" s="18">
        <f t="shared" si="5"/>
        <v>8265</v>
      </c>
      <c r="E8" s="19">
        <f t="shared" si="6"/>
        <v>4.4284298229163875E-2</v>
      </c>
      <c r="F8" s="30">
        <v>205300</v>
      </c>
      <c r="G8" s="31">
        <f t="shared" si="7"/>
        <v>18665</v>
      </c>
      <c r="H8" s="35">
        <f t="shared" si="8"/>
        <v>0.10000803707771855</v>
      </c>
      <c r="I8" s="33">
        <v>214600</v>
      </c>
      <c r="J8" s="31">
        <f t="shared" si="9"/>
        <v>27965</v>
      </c>
      <c r="K8" s="32">
        <f t="shared" si="0"/>
        <v>0.14983791893267609</v>
      </c>
      <c r="L8" s="33">
        <v>222400</v>
      </c>
      <c r="M8" s="31">
        <f t="shared" si="1"/>
        <v>35765</v>
      </c>
      <c r="N8" s="34">
        <f t="shared" si="2"/>
        <v>0.19163072306909207</v>
      </c>
      <c r="O8" s="33">
        <v>229000</v>
      </c>
      <c r="P8" s="31">
        <f t="shared" si="3"/>
        <v>42365</v>
      </c>
      <c r="Q8" s="34">
        <f t="shared" si="4"/>
        <v>0.22699386503067484</v>
      </c>
    </row>
    <row r="9" spans="1:17" x14ac:dyDescent="0.25">
      <c r="A9" s="15" t="s">
        <v>16</v>
      </c>
      <c r="B9" s="16">
        <v>130321</v>
      </c>
      <c r="C9" s="17">
        <v>133000</v>
      </c>
      <c r="D9" s="18">
        <f t="shared" si="5"/>
        <v>2679</v>
      </c>
      <c r="E9" s="19">
        <f t="shared" si="6"/>
        <v>2.0556932497448607E-2</v>
      </c>
      <c r="F9" s="30">
        <v>138400</v>
      </c>
      <c r="G9" s="31">
        <f t="shared" si="7"/>
        <v>8079</v>
      </c>
      <c r="H9" s="32">
        <f t="shared" si="8"/>
        <v>6.1993078628923962E-2</v>
      </c>
      <c r="I9" s="33">
        <v>143400</v>
      </c>
      <c r="J9" s="31">
        <f t="shared" si="9"/>
        <v>13079</v>
      </c>
      <c r="K9" s="32">
        <f t="shared" si="0"/>
        <v>0.10035988060251226</v>
      </c>
      <c r="L9" s="33">
        <v>148000</v>
      </c>
      <c r="M9" s="31">
        <f t="shared" si="1"/>
        <v>17679</v>
      </c>
      <c r="N9" s="34">
        <f t="shared" si="2"/>
        <v>0.13565733841821348</v>
      </c>
      <c r="O9" s="33">
        <v>152400</v>
      </c>
      <c r="P9" s="31">
        <f t="shared" si="3"/>
        <v>22079</v>
      </c>
      <c r="Q9" s="34">
        <f t="shared" si="4"/>
        <v>0.16942012415497118</v>
      </c>
    </row>
    <row r="10" spans="1:17" x14ac:dyDescent="0.25">
      <c r="A10" s="15" t="s">
        <v>17</v>
      </c>
      <c r="B10" s="16">
        <v>85995</v>
      </c>
      <c r="C10" s="17">
        <v>87700</v>
      </c>
      <c r="D10" s="18">
        <f t="shared" si="5"/>
        <v>1705</v>
      </c>
      <c r="E10" s="19">
        <f t="shared" si="6"/>
        <v>1.9826734112448396E-2</v>
      </c>
      <c r="F10" s="30">
        <v>90600</v>
      </c>
      <c r="G10" s="31">
        <f t="shared" si="7"/>
        <v>4605</v>
      </c>
      <c r="H10" s="32">
        <f t="shared" si="8"/>
        <v>5.354962497819641E-2</v>
      </c>
      <c r="I10" s="33">
        <v>93100</v>
      </c>
      <c r="J10" s="31">
        <f t="shared" si="9"/>
        <v>7105</v>
      </c>
      <c r="K10" s="32">
        <f t="shared" si="0"/>
        <v>8.2621082621082614E-2</v>
      </c>
      <c r="L10" s="33">
        <v>95200</v>
      </c>
      <c r="M10" s="31">
        <f t="shared" si="1"/>
        <v>9205</v>
      </c>
      <c r="N10" s="34">
        <f t="shared" si="2"/>
        <v>0.10704110704110704</v>
      </c>
      <c r="O10" s="33">
        <v>97500</v>
      </c>
      <c r="P10" s="31">
        <f t="shared" si="3"/>
        <v>11505</v>
      </c>
      <c r="Q10" s="34">
        <f t="shared" si="4"/>
        <v>0.13378684807256236</v>
      </c>
    </row>
    <row r="11" spans="1:17" x14ac:dyDescent="0.25">
      <c r="A11" s="15" t="s">
        <v>18</v>
      </c>
      <c r="B11" s="16">
        <v>63350</v>
      </c>
      <c r="C11" s="17">
        <v>64300</v>
      </c>
      <c r="D11" s="18">
        <f t="shared" si="5"/>
        <v>950</v>
      </c>
      <c r="E11" s="19">
        <f t="shared" si="6"/>
        <v>1.499605367008682E-2</v>
      </c>
      <c r="F11" s="30">
        <v>66000</v>
      </c>
      <c r="G11" s="31">
        <f t="shared" si="7"/>
        <v>2650</v>
      </c>
      <c r="H11" s="32">
        <f t="shared" si="8"/>
        <v>4.1831097079715863E-2</v>
      </c>
      <c r="I11" s="33">
        <v>67700</v>
      </c>
      <c r="J11" s="31">
        <f t="shared" si="9"/>
        <v>4350</v>
      </c>
      <c r="K11" s="32">
        <f t="shared" si="0"/>
        <v>6.8666140489344912E-2</v>
      </c>
      <c r="L11" s="33">
        <v>69300</v>
      </c>
      <c r="M11" s="31">
        <f t="shared" si="1"/>
        <v>5950</v>
      </c>
      <c r="N11" s="34">
        <f t="shared" si="2"/>
        <v>9.3922651933701654E-2</v>
      </c>
      <c r="O11" s="33">
        <v>70700</v>
      </c>
      <c r="P11" s="31">
        <f t="shared" si="3"/>
        <v>7350</v>
      </c>
      <c r="Q11" s="34">
        <f t="shared" si="4"/>
        <v>0.11602209944751381</v>
      </c>
    </row>
    <row r="12" spans="1:17" x14ac:dyDescent="0.25">
      <c r="A12" s="15" t="s">
        <v>19</v>
      </c>
      <c r="B12" s="16">
        <v>85670</v>
      </c>
      <c r="C12" s="17">
        <v>87100</v>
      </c>
      <c r="D12" s="18">
        <f t="shared" si="5"/>
        <v>1430</v>
      </c>
      <c r="E12" s="19">
        <f t="shared" si="6"/>
        <v>1.6691957511380879E-2</v>
      </c>
      <c r="F12" s="30">
        <v>89700</v>
      </c>
      <c r="G12" s="31">
        <f t="shared" si="7"/>
        <v>4030</v>
      </c>
      <c r="H12" s="32">
        <f t="shared" si="8"/>
        <v>4.7040971168437029E-2</v>
      </c>
      <c r="I12" s="33">
        <v>92200</v>
      </c>
      <c r="J12" s="31">
        <f t="shared" si="9"/>
        <v>6530</v>
      </c>
      <c r="K12" s="32">
        <f t="shared" si="0"/>
        <v>7.6222715069452551E-2</v>
      </c>
      <c r="L12" s="33">
        <v>94500</v>
      </c>
      <c r="M12" s="31">
        <f t="shared" si="1"/>
        <v>8830</v>
      </c>
      <c r="N12" s="34">
        <f t="shared" si="2"/>
        <v>0.10306991945838684</v>
      </c>
      <c r="O12" s="33">
        <v>96800</v>
      </c>
      <c r="P12" s="31">
        <f t="shared" si="3"/>
        <v>11130</v>
      </c>
      <c r="Q12" s="34">
        <f t="shared" si="4"/>
        <v>0.12991712384732113</v>
      </c>
    </row>
    <row r="13" spans="1:17" x14ac:dyDescent="0.25">
      <c r="A13" s="15" t="s">
        <v>20</v>
      </c>
      <c r="B13" s="16">
        <v>142598</v>
      </c>
      <c r="C13" s="17">
        <v>146700</v>
      </c>
      <c r="D13" s="18">
        <f t="shared" si="5"/>
        <v>4102</v>
      </c>
      <c r="E13" s="19">
        <f t="shared" si="6"/>
        <v>2.8766181853882945E-2</v>
      </c>
      <c r="F13" s="30">
        <v>153200</v>
      </c>
      <c r="G13" s="31">
        <f t="shared" si="7"/>
        <v>10602</v>
      </c>
      <c r="H13" s="32">
        <f t="shared" si="8"/>
        <v>7.434886884809043E-2</v>
      </c>
      <c r="I13" s="33">
        <v>159700</v>
      </c>
      <c r="J13" s="31">
        <f t="shared" si="9"/>
        <v>17102</v>
      </c>
      <c r="K13" s="32">
        <f t="shared" si="0"/>
        <v>0.11993155584229793</v>
      </c>
      <c r="L13" s="33">
        <v>165800</v>
      </c>
      <c r="M13" s="31">
        <f t="shared" si="1"/>
        <v>23202</v>
      </c>
      <c r="N13" s="34">
        <f t="shared" si="2"/>
        <v>0.16270915440609265</v>
      </c>
      <c r="O13" s="33">
        <v>171500</v>
      </c>
      <c r="P13" s="31">
        <f t="shared" si="3"/>
        <v>28902</v>
      </c>
      <c r="Q13" s="34">
        <f t="shared" si="4"/>
        <v>0.20268166453947462</v>
      </c>
    </row>
    <row r="14" spans="1:17" ht="15.75" thickBot="1" x14ac:dyDescent="0.3">
      <c r="A14" s="20" t="s">
        <v>21</v>
      </c>
      <c r="B14" s="21">
        <v>86188</v>
      </c>
      <c r="C14" s="22">
        <v>89400</v>
      </c>
      <c r="D14" s="23">
        <f t="shared" si="5"/>
        <v>3212</v>
      </c>
      <c r="E14" s="24">
        <f t="shared" si="6"/>
        <v>3.7267369007286395E-2</v>
      </c>
      <c r="F14" s="36">
        <v>94400</v>
      </c>
      <c r="G14" s="37">
        <f t="shared" si="7"/>
        <v>8212</v>
      </c>
      <c r="H14" s="38">
        <f t="shared" si="8"/>
        <v>9.5280085394718522E-2</v>
      </c>
      <c r="I14" s="39">
        <v>98700</v>
      </c>
      <c r="J14" s="37">
        <f t="shared" si="9"/>
        <v>12512</v>
      </c>
      <c r="K14" s="38">
        <f t="shared" si="0"/>
        <v>0.14517102148791014</v>
      </c>
      <c r="L14" s="39">
        <v>102200</v>
      </c>
      <c r="M14" s="37">
        <f t="shared" si="1"/>
        <v>16012</v>
      </c>
      <c r="N14" s="40">
        <f t="shared" si="2"/>
        <v>0.18577992295911264</v>
      </c>
      <c r="O14" s="39">
        <v>105100</v>
      </c>
      <c r="P14" s="37">
        <f t="shared" si="3"/>
        <v>18912</v>
      </c>
      <c r="Q14" s="40">
        <f t="shared" si="4"/>
        <v>0.21942729846382328</v>
      </c>
    </row>
    <row r="16" spans="1:17" x14ac:dyDescent="0.25">
      <c r="A16" s="1" t="s">
        <v>22</v>
      </c>
    </row>
    <row r="17" spans="1:1" x14ac:dyDescent="0.25">
      <c r="A17" s="1" t="s">
        <v>23</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Projections 2016 All Ages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Lee Burton 2, Senior Analyst</dc:creator>
  <cp:lastModifiedBy>Lee Burton 2, Senior Analyst</cp:lastModifiedBy>
  <dcterms:created xsi:type="dcterms:W3CDTF">2019-02-28T13:39:49Z</dcterms:created>
  <dcterms:modified xsi:type="dcterms:W3CDTF">2019-02-28T13:42:26Z</dcterms:modified>
</cp:coreProperties>
</file>